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R:\Konkursy 2024\Konkurs nr -   badania hist-pat\"/>
    </mc:Choice>
  </mc:AlternateContent>
  <xr:revisionPtr revIDLastSave="0" documentId="13_ncr:1_{9BAD2037-6A9F-48FF-B774-ECB52E7895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NNIK" sheetId="1" r:id="rId1"/>
  </sheets>
  <definedNames>
    <definedName name="_xlnm._FilterDatabase" localSheetId="0" hidden="1">CENNIK!$A$2:$E$54</definedName>
    <definedName name="_xlnm.Print_Area" localSheetId="0">CENNIK!$A$1:$E$54</definedName>
    <definedName name="_xlnm.Print_Titles" localSheetId="0">CENNIK!$2:$2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3" i="1"/>
  <c r="E54" i="1" l="1"/>
</calcChain>
</file>

<file path=xl/sharedStrings.xml><?xml version="1.0" encoding="utf-8"?>
<sst xmlns="http://schemas.openxmlformats.org/spreadsheetml/2006/main" count="58" uniqueCount="58">
  <si>
    <t>l.p.</t>
  </si>
  <si>
    <t>Nazwa Świadczenia</t>
  </si>
  <si>
    <t>Badanie histopatologiczne drobnych materiałów biopsyjnych (np. drobne znamię barwnikowe, ziarniak, kaszak, biopsja pojedyncza błony śluzowej przewodu pokarmowego, dróg oddechowych, dróg moczowych i dróg rodnych, wyrostek robaczkowy - barwienie podstawowe {HE}) za każdy bloczek</t>
  </si>
  <si>
    <t xml:space="preserve">Badanie histopatologiczne „większych” materiałów operacyjnych lub resekcji narządowych (np. zmiana nowotworowa skóry wymagająca oceny marginesów, krtań, żołądek, jelito grube, sutek z węzłami chłonnymi pachowymi, łożysko, guzy tkanek miękkich i twardych z ocenami marginesów w zależności od ilości liczby wycinków potrzebnych do ustalenia rozpoznania) za każdy bloczek </t>
  </si>
  <si>
    <t xml:space="preserve">Przyjęcie materiału, barwienie preparatów cytologicznych oraz ocena cytologiczna - Cytologia ginekologiczna </t>
  </si>
  <si>
    <t>Wykonanie bloczka parafinowego i preparatu HE z mateiału dostarczonego w kasetce histopatologicznej ( za każdy bloczek)</t>
  </si>
  <si>
    <t>Badanie cytologiczne jedno miejsce do czterech szkiełek (za każde następne od 1 do 3 szkiełek po 30 zł)</t>
  </si>
  <si>
    <t xml:space="preserve">Popłuczyny oskrzelowe (wykonanie - jedna technika), plwocina </t>
  </si>
  <si>
    <t>Mocz (wykoananie - jedna technika)</t>
  </si>
  <si>
    <t>Badanie cytologiczne popłuczyn oskrzelikowo-pęcherzykowych (BAL) (ocena cytologiczna barwienia HE oraz badanie w świetle spolaryzowanym)</t>
  </si>
  <si>
    <t>Badanie śródoperacyjne. Następowe badania materiału z bloczka parafinowego cena wg pkt 1, 2, 3</t>
  </si>
  <si>
    <t>Ocena biopsji wątroby (HEx2, trichrom, siateczka, orceina)</t>
  </si>
  <si>
    <t>Ocena biopsji nerki (całościowa – HE, barwienia specjalne, odczyny immunofluorescencyjne, mikroskop elektronowy)</t>
  </si>
  <si>
    <t>Ocena trepanobioptatu szpiku (HEx2, srebro, paS, Giemza), (dodatkowe konieczne badania immunohistochemiczne – wg cennika)</t>
  </si>
  <si>
    <t>Ocena oligobiopsji serca (HE, trichrom)</t>
  </si>
  <si>
    <t>Ocena odczynów immunohistochemicznych w raku sutka (receptor estrogenowy, receptor progesteronowy, HER-2 i Ki67)</t>
  </si>
  <si>
    <t>Wykonanie jednego barwienia dodatkowego</t>
  </si>
  <si>
    <t>Usługa barwienia preparatu cytologicznego  - Cytologia ginekologiczna</t>
  </si>
  <si>
    <t xml:space="preserve">Wykonanie jednego odczynu immunohistochemicznego </t>
  </si>
  <si>
    <t>Ocena HER2 metodą immunohistochemiczną</t>
  </si>
  <si>
    <t>Ocena bioptatu skóry w diagnostyce neuropatii  drobnych włókien nerwowych (gęstość śródnaskórkowych włókien nerwowych - IENF wg standardu EFNS/PNS Guideline - 2010)</t>
  </si>
  <si>
    <t>Hybrydyzacja in situ EBV</t>
  </si>
  <si>
    <t xml:space="preserve">Ocena biopsji nerwu obwodowego,ocena gęstości śródnaskórkowych włókien nerwowych IENF  (dodatkowe konieczne metody histochemiczne i immunohistochemiczne oraz badanie mikroskopowo-elektronowe  wg cennika) </t>
  </si>
  <si>
    <t>Przygotowanie bloczka ME</t>
  </si>
  <si>
    <t xml:space="preserve">Badanie cytologiczne popłuczyn i płynów z jam ciała, (wykonanie - dwie techniki), </t>
  </si>
  <si>
    <t xml:space="preserve">Skóra - band test </t>
  </si>
  <si>
    <t>badanie kodelecji 1p/19q (FISH)</t>
  </si>
  <si>
    <t>Badanie mutacji genów IDH1/IDH2 (rtPCR)</t>
  </si>
  <si>
    <t>Badanie mutacji genu BRAF V600 (rtPCR)</t>
  </si>
  <si>
    <t>Panel CRC (colorectal cancer: KRAS exon 2,3,4; NRAS exon 2,3,4; BRAF exon 15; PIK3CA exon 9, 20; AKT1 exon 4) (rtPCR)</t>
  </si>
  <si>
    <t>Wykonanie barwienia HE dostarczonego preparatu</t>
  </si>
  <si>
    <t>Badanie mutacji genu EGFR (exon 18,19,20,21) (rtPCR)</t>
  </si>
  <si>
    <t>Badanie rearanżacji genu  ALK (FISH)</t>
  </si>
  <si>
    <t>Badanie rearanżacji genu ROS-1 (FISH)</t>
  </si>
  <si>
    <t>Badanie genu fuzyjnego COL1A1-PDGFB (FISH)</t>
  </si>
  <si>
    <t>Badanie rearanżacji genu DDIT3 (FISH)</t>
  </si>
  <si>
    <t>Badanie amplifikacji genu MDM2 (FISH)</t>
  </si>
  <si>
    <t>Badanie delecji genu CDKN2A (FISH)</t>
  </si>
  <si>
    <t>Badanie amplifikacji genu EGFR (FISH)</t>
  </si>
  <si>
    <t>Badanie translokacji genu TERT (FISH)</t>
  </si>
  <si>
    <t>Badanie liczby kopii genów RREB1 (6p25), MYB (6q23), CCND1 (11q13) - czerniak (FISH)</t>
  </si>
  <si>
    <t>Badanie rearanżacji genu BCL-2 (FISH)</t>
  </si>
  <si>
    <t>Badanie rearanżacji genu BCL-6 (FISH)</t>
  </si>
  <si>
    <t>Badanie amplifikacji genu HER2 (FISH)</t>
  </si>
  <si>
    <t>Badanie rearanżacji genów: MYC (FISH)</t>
  </si>
  <si>
    <t xml:space="preserve">Konsultacje nadesłanych preparatów histopatologicznych (jednego narządu) i preparatów cytologicznych bez względu na ilość preparatów. W przypadku konieczności wykonania dodatkowych barwień i/lub odczynów immunohistochemicznych – cena zwiększa się o koszt wykonanych odczynów (wg cennika) </t>
  </si>
  <si>
    <t xml:space="preserve">Ocena biopsji mięśnia szkieletowego – poziom specjalistyczny  z typowaniem włókien i z zastosowaniem metod  barwienia na skrawkach kriostatowych (HE, PAS, Trichrom wg. Gomoriego, panel ATP-az ph 4,35, 4,6, 9,4) -dodatkowe konieczne metody histochemiczne i immunohistochemiczne oraz badanie w ME wg cennika) </t>
  </si>
  <si>
    <t xml:space="preserve">Konsultacje wysokospecjalistyczne (hematopatologia, ultrastruktura nerki) - doliczany osobno koszt oceny mikroskopem elektronowych. W przypadku konieczności wykonania dodatkowych barwień i/lub odczynów immunohistochemicznych – cena zwiększa się o koszt wykonanych odczynów (wg cennika)                                                                                                       </t>
  </si>
  <si>
    <t>Oznaczenie antygenu PD-L1</t>
  </si>
  <si>
    <t xml:space="preserve">Badanie materiału wyłącznie ME transmisyjnym - do konsultacji wysokospecjalistycznej  </t>
  </si>
  <si>
    <t xml:space="preserve">Badanie materiału wyłącznie ME transmisyjnym - do biopsji mięśnia  </t>
  </si>
  <si>
    <t>Cytologia ginekologiczna płynna (LBC)</t>
  </si>
  <si>
    <t>Ryczałt za każdy miesiąc trwania umowy</t>
  </si>
  <si>
    <t>wartość</t>
  </si>
  <si>
    <t>Cena</t>
  </si>
  <si>
    <t>liczba badań/3 lata</t>
  </si>
  <si>
    <t>RAZEM</t>
  </si>
  <si>
    <t>Załącznik nr 1 do wniosku o przeprowadzenie konkursu ofert z zakresu badań histopatologicznych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</si>
</sst>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(* #,##0.00_);_(* \(#,##0.00\);_(* &quot;-&quot;??_);_(@_)"/>
    <numFmt numFmtId="166" formatCode="[$-415]General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1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4">
    <xf numFmtId="0" fontId="0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8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6" fillId="0" borderId="0"/>
    <xf numFmtId="0" fontId="4" fillId="0" borderId="0"/>
    <xf numFmtId="0" fontId="9" fillId="0" borderId="0"/>
    <xf numFmtId="0" fontId="5" fillId="0" borderId="0"/>
    <xf numFmtId="4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166" fontId="12" fillId="0" borderId="0"/>
    <xf numFmtId="44" fontId="3" fillId="0" borderId="0" applyFont="0" applyFill="0" applyBorder="0" applyAlignment="0" applyProtection="0"/>
  </cellStyleXfs>
  <cellXfs count="25">
    <xf numFmtId="0" fontId="0" fillId="0" borderId="0" xfId="0"/>
    <xf numFmtId="0" fontId="11" fillId="0" borderId="0" xfId="0" applyFont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1" xfId="23" applyFont="1" applyBorder="1" applyAlignment="1">
      <alignment horizontal="left" vertical="center" wrapText="1"/>
    </xf>
    <xf numFmtId="0" fontId="11" fillId="0" borderId="1" xfId="22" applyFont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23" applyFont="1" applyAlignment="1">
      <alignment horizontal="left" vertical="center" wrapText="1"/>
    </xf>
    <xf numFmtId="44" fontId="11" fillId="0" borderId="1" xfId="33" applyFont="1" applyBorder="1" applyAlignment="1">
      <alignment horizontal="left" vertical="center"/>
    </xf>
    <xf numFmtId="44" fontId="10" fillId="2" borderId="1" xfId="33" applyFont="1" applyFill="1" applyBorder="1" applyAlignment="1">
      <alignment horizontal="center" vertical="center"/>
    </xf>
    <xf numFmtId="44" fontId="13" fillId="0" borderId="1" xfId="33" applyFont="1" applyBorder="1" applyAlignment="1">
      <alignment horizontal="center" vertical="center"/>
    </xf>
    <xf numFmtId="44" fontId="11" fillId="0" borderId="1" xfId="33" applyFont="1" applyBorder="1" applyAlignment="1">
      <alignment horizontal="center" vertical="center"/>
    </xf>
    <xf numFmtId="44" fontId="11" fillId="0" borderId="0" xfId="33" applyFont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44" fontId="11" fillId="0" borderId="0" xfId="0" applyNumberFormat="1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44" fontId="10" fillId="0" borderId="1" xfId="33" applyFont="1" applyBorder="1" applyAlignment="1">
      <alignment horizontal="left" vertical="center"/>
    </xf>
    <xf numFmtId="44" fontId="10" fillId="0" borderId="1" xfId="33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</cellXfs>
  <cellStyles count="34">
    <cellStyle name="Dziesiętny 3" xfId="14" xr:uid="{00000000-0005-0000-0000-000000000000}"/>
    <cellStyle name="Dziesiętny 3 2" xfId="29" xr:uid="{00000000-0005-0000-0000-000001000000}"/>
    <cellStyle name="Excel Built-in Normal" xfId="24" xr:uid="{00000000-0005-0000-0000-000002000000}"/>
    <cellStyle name="Excel Built-in Normal 5" xfId="11" xr:uid="{00000000-0005-0000-0000-000003000000}"/>
    <cellStyle name="Excel Built-in Normal 8" xfId="26" xr:uid="{00000000-0005-0000-0000-000004000000}"/>
    <cellStyle name="Normalny" xfId="0" builtinId="0"/>
    <cellStyle name="Normalny 10 2" xfId="6" xr:uid="{00000000-0005-0000-0000-000006000000}"/>
    <cellStyle name="Normalny 12" xfId="21" xr:uid="{00000000-0005-0000-0000-000007000000}"/>
    <cellStyle name="Normalny 12 2" xfId="31" xr:uid="{00000000-0005-0000-0000-000008000000}"/>
    <cellStyle name="Normalny 13" xfId="10" xr:uid="{00000000-0005-0000-0000-000009000000}"/>
    <cellStyle name="Normalny 14" xfId="13" xr:uid="{00000000-0005-0000-0000-00000A000000}"/>
    <cellStyle name="Normalny 15" xfId="12" xr:uid="{00000000-0005-0000-0000-00000B000000}"/>
    <cellStyle name="Normalny 16" xfId="9" xr:uid="{00000000-0005-0000-0000-00000C000000}"/>
    <cellStyle name="Normalny 17" xfId="15" xr:uid="{00000000-0005-0000-0000-00000D000000}"/>
    <cellStyle name="Normalny 18 2" xfId="8" xr:uid="{00000000-0005-0000-0000-00000E000000}"/>
    <cellStyle name="Normalny 19 2" xfId="7" xr:uid="{00000000-0005-0000-0000-00000F000000}"/>
    <cellStyle name="Normalny 2" xfId="32" xr:uid="{00000000-0005-0000-0000-000010000000}"/>
    <cellStyle name="Normalny 21 2" xfId="25" xr:uid="{00000000-0005-0000-0000-000011000000}"/>
    <cellStyle name="Normalny 22 2" xfId="5" xr:uid="{00000000-0005-0000-0000-000012000000}"/>
    <cellStyle name="Normalny 23" xfId="18" xr:uid="{00000000-0005-0000-0000-000013000000}"/>
    <cellStyle name="Normalny 24 2" xfId="19" xr:uid="{00000000-0005-0000-0000-000014000000}"/>
    <cellStyle name="Normalny 25" xfId="22" xr:uid="{00000000-0005-0000-0000-000015000000}"/>
    <cellStyle name="Normalny 26" xfId="27" xr:uid="{00000000-0005-0000-0000-000016000000}"/>
    <cellStyle name="Normalny 27 2" xfId="2" xr:uid="{00000000-0005-0000-0000-000017000000}"/>
    <cellStyle name="Normalny 28" xfId="4" xr:uid="{00000000-0005-0000-0000-000018000000}"/>
    <cellStyle name="Normalny 3" xfId="16" xr:uid="{00000000-0005-0000-0000-000019000000}"/>
    <cellStyle name="Normalny 3 2" xfId="20" xr:uid="{00000000-0005-0000-0000-00001A000000}"/>
    <cellStyle name="Normalny 30" xfId="3" xr:uid="{00000000-0005-0000-0000-00001B000000}"/>
    <cellStyle name="Normalny 6 2 2" xfId="17" xr:uid="{00000000-0005-0000-0000-00001C000000}"/>
    <cellStyle name="Normalny 6 2 2 2" xfId="30" xr:uid="{00000000-0005-0000-0000-00001D000000}"/>
    <cellStyle name="Normalny_530-13-13" xfId="23" xr:uid="{00000000-0005-0000-0000-00001E000000}"/>
    <cellStyle name="Normalny_530-13-15 Ceny wewnetrzne 2014" xfId="1" xr:uid="{00000000-0005-0000-0000-00001F000000}"/>
    <cellStyle name="Walutowy" xfId="33" builtinId="4"/>
    <cellStyle name="Walutowy 2" xfId="28" xr:uid="{00000000-0005-0000-0000-000021000000}"/>
  </cellStyles>
  <dxfs count="0"/>
  <tableStyles count="0" defaultTableStyle="TableStyleMedium2" defaultPivotStyle="PivotStyleLight16"/>
  <colors>
    <mruColors>
      <color rgb="FFFF66CC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9"/>
  <sheetViews>
    <sheetView tabSelected="1" zoomScale="130" zoomScaleNormal="130" workbookViewId="0">
      <pane ySplit="2" topLeftCell="A3" activePane="bottomLeft" state="frozen"/>
      <selection pane="bottomLeft" activeCell="M4" sqref="M4"/>
    </sheetView>
  </sheetViews>
  <sheetFormatPr defaultColWidth="9" defaultRowHeight="27.75" customHeight="1"/>
  <cols>
    <col min="1" max="1" width="4.5" style="1" customWidth="1"/>
    <col min="2" max="2" width="41.125" style="10" customWidth="1"/>
    <col min="3" max="3" width="15" style="16" customWidth="1"/>
    <col min="4" max="4" width="12.5" style="18" customWidth="1"/>
    <col min="5" max="5" width="12.25" style="1" customWidth="1"/>
    <col min="6" max="6" width="12.25" style="1" bestFit="1" customWidth="1"/>
    <col min="7" max="16384" width="9" style="1"/>
  </cols>
  <sheetData>
    <row r="1" spans="1:5" ht="27.75" customHeight="1">
      <c r="A1" s="24" t="s">
        <v>57</v>
      </c>
      <c r="B1" s="24"/>
      <c r="C1" s="24"/>
      <c r="D1" s="24"/>
      <c r="E1" s="24"/>
    </row>
    <row r="2" spans="1:5" s="4" customFormat="1" ht="27.75" customHeight="1">
      <c r="A2" s="2" t="s">
        <v>0</v>
      </c>
      <c r="B2" s="2" t="s">
        <v>1</v>
      </c>
      <c r="C2" s="13" t="s">
        <v>54</v>
      </c>
      <c r="D2" s="20" t="s">
        <v>55</v>
      </c>
      <c r="E2" s="3" t="s">
        <v>53</v>
      </c>
    </row>
    <row r="3" spans="1:5" s="7" customFormat="1" ht="76.5">
      <c r="A3" s="5">
        <v>1</v>
      </c>
      <c r="B3" s="6" t="s">
        <v>2</v>
      </c>
      <c r="C3" s="14"/>
      <c r="D3" s="17">
        <v>9000</v>
      </c>
      <c r="E3" s="12">
        <f>D3*C3</f>
        <v>0</v>
      </c>
    </row>
    <row r="4" spans="1:5" s="7" customFormat="1" ht="102">
      <c r="A4" s="5">
        <v>2</v>
      </c>
      <c r="B4" s="8" t="s">
        <v>3</v>
      </c>
      <c r="C4" s="14"/>
      <c r="D4" s="17">
        <v>17700</v>
      </c>
      <c r="E4" s="12">
        <f t="shared" ref="E4:E53" si="0">D4*C4</f>
        <v>0</v>
      </c>
    </row>
    <row r="5" spans="1:5" s="7" customFormat="1" ht="38.25">
      <c r="A5" s="5">
        <v>3</v>
      </c>
      <c r="B5" s="8" t="s">
        <v>5</v>
      </c>
      <c r="C5" s="14"/>
      <c r="D5" s="17">
        <v>810</v>
      </c>
      <c r="E5" s="12">
        <f t="shared" si="0"/>
        <v>0</v>
      </c>
    </row>
    <row r="6" spans="1:5" s="7" customFormat="1" ht="25.5">
      <c r="A6" s="5">
        <v>4</v>
      </c>
      <c r="B6" s="8" t="s">
        <v>4</v>
      </c>
      <c r="C6" s="14"/>
      <c r="D6" s="17">
        <v>3</v>
      </c>
      <c r="E6" s="12">
        <f t="shared" si="0"/>
        <v>0</v>
      </c>
    </row>
    <row r="7" spans="1:5" s="7" customFormat="1" ht="25.5">
      <c r="A7" s="5">
        <v>5</v>
      </c>
      <c r="B7" s="8" t="s">
        <v>17</v>
      </c>
      <c r="C7" s="14"/>
      <c r="D7" s="17">
        <v>810</v>
      </c>
      <c r="E7" s="12">
        <f t="shared" si="0"/>
        <v>0</v>
      </c>
    </row>
    <row r="8" spans="1:5" s="7" customFormat="1" ht="12.75">
      <c r="A8" s="5">
        <v>6</v>
      </c>
      <c r="B8" s="8" t="s">
        <v>51</v>
      </c>
      <c r="C8" s="14"/>
      <c r="D8" s="17">
        <v>3</v>
      </c>
      <c r="E8" s="12">
        <f t="shared" si="0"/>
        <v>0</v>
      </c>
    </row>
    <row r="9" spans="1:5" s="7" customFormat="1" ht="25.5">
      <c r="A9" s="5">
        <v>7</v>
      </c>
      <c r="B9" s="8" t="s">
        <v>6</v>
      </c>
      <c r="C9" s="14"/>
      <c r="D9" s="17">
        <v>3</v>
      </c>
      <c r="E9" s="12">
        <f t="shared" si="0"/>
        <v>0</v>
      </c>
    </row>
    <row r="10" spans="1:5" s="7" customFormat="1" ht="12.75">
      <c r="A10" s="5">
        <v>8</v>
      </c>
      <c r="B10" s="8" t="s">
        <v>16</v>
      </c>
      <c r="C10" s="14"/>
      <c r="D10" s="17">
        <v>3</v>
      </c>
      <c r="E10" s="12">
        <f t="shared" si="0"/>
        <v>0</v>
      </c>
    </row>
    <row r="11" spans="1:5" s="7" customFormat="1" ht="25.5">
      <c r="A11" s="5">
        <v>9</v>
      </c>
      <c r="B11" s="8" t="s">
        <v>7</v>
      </c>
      <c r="C11" s="14"/>
      <c r="D11" s="17">
        <v>3</v>
      </c>
      <c r="E11" s="12">
        <f t="shared" si="0"/>
        <v>0</v>
      </c>
    </row>
    <row r="12" spans="1:5" s="7" customFormat="1" ht="12.75">
      <c r="A12" s="5">
        <v>10</v>
      </c>
      <c r="B12" s="8" t="s">
        <v>8</v>
      </c>
      <c r="C12" s="14"/>
      <c r="D12" s="17">
        <v>3</v>
      </c>
      <c r="E12" s="12">
        <f t="shared" si="0"/>
        <v>0</v>
      </c>
    </row>
    <row r="13" spans="1:5" s="7" customFormat="1" ht="38.25">
      <c r="A13" s="5">
        <v>11</v>
      </c>
      <c r="B13" s="9" t="s">
        <v>9</v>
      </c>
      <c r="C13" s="14"/>
      <c r="D13" s="17">
        <v>3</v>
      </c>
      <c r="E13" s="12">
        <f t="shared" si="0"/>
        <v>0</v>
      </c>
    </row>
    <row r="14" spans="1:5" s="7" customFormat="1" ht="12.75">
      <c r="A14" s="5">
        <v>12</v>
      </c>
      <c r="B14" s="8" t="s">
        <v>18</v>
      </c>
      <c r="C14" s="14"/>
      <c r="D14" s="17">
        <v>1110</v>
      </c>
      <c r="E14" s="12">
        <f t="shared" si="0"/>
        <v>0</v>
      </c>
    </row>
    <row r="15" spans="1:5" s="7" customFormat="1" ht="25.5">
      <c r="A15" s="5">
        <v>13</v>
      </c>
      <c r="B15" s="9" t="s">
        <v>11</v>
      </c>
      <c r="C15" s="14"/>
      <c r="D15" s="17">
        <v>3</v>
      </c>
      <c r="E15" s="12">
        <f t="shared" si="0"/>
        <v>0</v>
      </c>
    </row>
    <row r="16" spans="1:5" s="7" customFormat="1" ht="25.5">
      <c r="A16" s="5">
        <v>14</v>
      </c>
      <c r="B16" s="9" t="s">
        <v>24</v>
      </c>
      <c r="C16" s="14"/>
      <c r="D16" s="17">
        <v>60</v>
      </c>
      <c r="E16" s="12">
        <f t="shared" si="0"/>
        <v>0</v>
      </c>
    </row>
    <row r="17" spans="1:5" s="7" customFormat="1" ht="38.25">
      <c r="A17" s="5">
        <v>15</v>
      </c>
      <c r="B17" s="9" t="s">
        <v>13</v>
      </c>
      <c r="C17" s="14"/>
      <c r="D17" s="17">
        <v>3</v>
      </c>
      <c r="E17" s="12">
        <f t="shared" si="0"/>
        <v>0</v>
      </c>
    </row>
    <row r="18" spans="1:5" s="7" customFormat="1" ht="12.75">
      <c r="A18" s="5">
        <v>16</v>
      </c>
      <c r="B18" s="6" t="s">
        <v>19</v>
      </c>
      <c r="C18" s="14"/>
      <c r="D18" s="17">
        <v>3</v>
      </c>
      <c r="E18" s="12">
        <f t="shared" si="0"/>
        <v>0</v>
      </c>
    </row>
    <row r="19" spans="1:5" s="7" customFormat="1" ht="63.75">
      <c r="A19" s="5">
        <v>17</v>
      </c>
      <c r="B19" s="8" t="s">
        <v>22</v>
      </c>
      <c r="C19" s="14"/>
      <c r="D19" s="17">
        <v>3</v>
      </c>
      <c r="E19" s="12">
        <f t="shared" si="0"/>
        <v>0</v>
      </c>
    </row>
    <row r="20" spans="1:5" s="7" customFormat="1" ht="51">
      <c r="A20" s="5">
        <v>18</v>
      </c>
      <c r="B20" s="9" t="s">
        <v>20</v>
      </c>
      <c r="C20" s="14"/>
      <c r="D20" s="17">
        <v>3</v>
      </c>
      <c r="E20" s="12">
        <f t="shared" si="0"/>
        <v>0</v>
      </c>
    </row>
    <row r="21" spans="1:5" s="7" customFormat="1" ht="25.5">
      <c r="A21" s="5">
        <v>19</v>
      </c>
      <c r="B21" s="8" t="s">
        <v>10</v>
      </c>
      <c r="C21" s="14"/>
      <c r="D21" s="17">
        <v>3</v>
      </c>
      <c r="E21" s="12">
        <f t="shared" si="0"/>
        <v>0</v>
      </c>
    </row>
    <row r="22" spans="1:5" s="7" customFormat="1" ht="12.75">
      <c r="A22" s="5">
        <v>20</v>
      </c>
      <c r="B22" s="9" t="s">
        <v>14</v>
      </c>
      <c r="C22" s="14"/>
      <c r="D22" s="17">
        <v>3</v>
      </c>
      <c r="E22" s="12">
        <f t="shared" si="0"/>
        <v>0</v>
      </c>
    </row>
    <row r="23" spans="1:5" s="7" customFormat="1" ht="12.75">
      <c r="A23" s="5">
        <v>21</v>
      </c>
      <c r="B23" s="8" t="s">
        <v>25</v>
      </c>
      <c r="C23" s="14"/>
      <c r="D23" s="17">
        <v>3</v>
      </c>
      <c r="E23" s="12">
        <f t="shared" si="0"/>
        <v>0</v>
      </c>
    </row>
    <row r="24" spans="1:5" s="7" customFormat="1" ht="76.5">
      <c r="A24" s="5">
        <v>22</v>
      </c>
      <c r="B24" s="8" t="s">
        <v>45</v>
      </c>
      <c r="C24" s="14"/>
      <c r="D24" s="17">
        <v>3</v>
      </c>
      <c r="E24" s="12">
        <f t="shared" si="0"/>
        <v>0</v>
      </c>
    </row>
    <row r="25" spans="1:5" s="7" customFormat="1" ht="76.5">
      <c r="A25" s="5">
        <v>23</v>
      </c>
      <c r="B25" s="8" t="s">
        <v>46</v>
      </c>
      <c r="C25" s="14"/>
      <c r="D25" s="17">
        <v>3</v>
      </c>
      <c r="E25" s="12">
        <f t="shared" si="0"/>
        <v>0</v>
      </c>
    </row>
    <row r="26" spans="1:5" s="7" customFormat="1" ht="38.25">
      <c r="A26" s="5">
        <v>24</v>
      </c>
      <c r="B26" s="9" t="s">
        <v>15</v>
      </c>
      <c r="C26" s="14"/>
      <c r="D26" s="17">
        <v>3</v>
      </c>
      <c r="E26" s="12">
        <f t="shared" si="0"/>
        <v>0</v>
      </c>
    </row>
    <row r="27" spans="1:5" s="7" customFormat="1" ht="76.5">
      <c r="A27" s="5">
        <v>25</v>
      </c>
      <c r="B27" s="8" t="s">
        <v>47</v>
      </c>
      <c r="C27" s="14"/>
      <c r="D27" s="17">
        <v>3</v>
      </c>
      <c r="E27" s="12">
        <f t="shared" si="0"/>
        <v>0</v>
      </c>
    </row>
    <row r="28" spans="1:5" s="7" customFormat="1" ht="12.75">
      <c r="A28" s="5">
        <v>26</v>
      </c>
      <c r="B28" s="9" t="s">
        <v>48</v>
      </c>
      <c r="C28" s="14"/>
      <c r="D28" s="17">
        <v>3</v>
      </c>
      <c r="E28" s="12">
        <f t="shared" si="0"/>
        <v>0</v>
      </c>
    </row>
    <row r="29" spans="1:5" s="7" customFormat="1" ht="25.5">
      <c r="A29" s="5">
        <v>27</v>
      </c>
      <c r="B29" s="6" t="s">
        <v>49</v>
      </c>
      <c r="C29" s="14"/>
      <c r="D29" s="17">
        <v>3</v>
      </c>
      <c r="E29" s="12">
        <f t="shared" si="0"/>
        <v>0</v>
      </c>
    </row>
    <row r="30" spans="1:5" s="7" customFormat="1" ht="25.5">
      <c r="A30" s="5">
        <v>28</v>
      </c>
      <c r="B30" s="6" t="s">
        <v>50</v>
      </c>
      <c r="C30" s="14"/>
      <c r="D30" s="17">
        <v>3</v>
      </c>
      <c r="E30" s="12">
        <f t="shared" si="0"/>
        <v>0</v>
      </c>
    </row>
    <row r="31" spans="1:5" s="7" customFormat="1" ht="12.75">
      <c r="A31" s="5">
        <v>29</v>
      </c>
      <c r="B31" s="8" t="s">
        <v>43</v>
      </c>
      <c r="C31" s="14"/>
      <c r="D31" s="17">
        <v>3</v>
      </c>
      <c r="E31" s="12">
        <f t="shared" si="0"/>
        <v>0</v>
      </c>
    </row>
    <row r="32" spans="1:5" s="7" customFormat="1" ht="12.75">
      <c r="A32" s="5">
        <v>30</v>
      </c>
      <c r="B32" s="8" t="s">
        <v>21</v>
      </c>
      <c r="C32" s="14"/>
      <c r="D32" s="17">
        <v>3</v>
      </c>
      <c r="E32" s="12">
        <f t="shared" si="0"/>
        <v>0</v>
      </c>
    </row>
    <row r="33" spans="1:5" s="7" customFormat="1" ht="38.25">
      <c r="A33" s="5">
        <v>31</v>
      </c>
      <c r="B33" s="9" t="s">
        <v>12</v>
      </c>
      <c r="C33" s="14"/>
      <c r="D33" s="17">
        <v>3</v>
      </c>
      <c r="E33" s="12">
        <f t="shared" si="0"/>
        <v>0</v>
      </c>
    </row>
    <row r="34" spans="1:5" s="7" customFormat="1" ht="12.75">
      <c r="A34" s="5">
        <v>32</v>
      </c>
      <c r="B34" s="9" t="s">
        <v>26</v>
      </c>
      <c r="C34" s="14"/>
      <c r="D34" s="17">
        <v>3</v>
      </c>
      <c r="E34" s="12">
        <f t="shared" si="0"/>
        <v>0</v>
      </c>
    </row>
    <row r="35" spans="1:5" s="7" customFormat="1" ht="12.75">
      <c r="A35" s="5">
        <v>33</v>
      </c>
      <c r="B35" s="9" t="s">
        <v>23</v>
      </c>
      <c r="C35" s="14"/>
      <c r="D35" s="17">
        <v>3</v>
      </c>
      <c r="E35" s="12">
        <f t="shared" si="0"/>
        <v>0</v>
      </c>
    </row>
    <row r="36" spans="1:5" s="7" customFormat="1" ht="12.75">
      <c r="A36" s="5">
        <v>34</v>
      </c>
      <c r="B36" s="9" t="s">
        <v>27</v>
      </c>
      <c r="C36" s="14"/>
      <c r="D36" s="17">
        <v>3</v>
      </c>
      <c r="E36" s="12">
        <f t="shared" si="0"/>
        <v>0</v>
      </c>
    </row>
    <row r="37" spans="1:5" s="7" customFormat="1" ht="12.75">
      <c r="A37" s="5">
        <v>35</v>
      </c>
      <c r="B37" s="9" t="s">
        <v>28</v>
      </c>
      <c r="C37" s="14"/>
      <c r="D37" s="17">
        <v>3</v>
      </c>
      <c r="E37" s="12">
        <f t="shared" si="0"/>
        <v>0</v>
      </c>
    </row>
    <row r="38" spans="1:5" s="7" customFormat="1" ht="38.25">
      <c r="A38" s="5">
        <v>36</v>
      </c>
      <c r="B38" s="9" t="s">
        <v>29</v>
      </c>
      <c r="C38" s="14"/>
      <c r="D38" s="17">
        <v>3</v>
      </c>
      <c r="E38" s="12">
        <f t="shared" si="0"/>
        <v>0</v>
      </c>
    </row>
    <row r="39" spans="1:5" s="7" customFormat="1" ht="12.75">
      <c r="A39" s="5">
        <v>38</v>
      </c>
      <c r="B39" s="8" t="s">
        <v>30</v>
      </c>
      <c r="C39" s="14"/>
      <c r="D39" s="17">
        <v>3</v>
      </c>
      <c r="E39" s="12">
        <f t="shared" si="0"/>
        <v>0</v>
      </c>
    </row>
    <row r="40" spans="1:5" s="7" customFormat="1" ht="12.75">
      <c r="A40" s="5">
        <v>39</v>
      </c>
      <c r="B40" s="8" t="s">
        <v>31</v>
      </c>
      <c r="C40" s="14"/>
      <c r="D40" s="17">
        <v>3</v>
      </c>
      <c r="E40" s="12">
        <f t="shared" si="0"/>
        <v>0</v>
      </c>
    </row>
    <row r="41" spans="1:5" s="7" customFormat="1" ht="12.75">
      <c r="A41" s="5">
        <v>40</v>
      </c>
      <c r="B41" s="8" t="s">
        <v>32</v>
      </c>
      <c r="C41" s="14"/>
      <c r="D41" s="17">
        <v>3</v>
      </c>
      <c r="E41" s="12">
        <f t="shared" si="0"/>
        <v>0</v>
      </c>
    </row>
    <row r="42" spans="1:5" s="7" customFormat="1" ht="12.75">
      <c r="A42" s="5">
        <v>41</v>
      </c>
      <c r="B42" s="8" t="s">
        <v>33</v>
      </c>
      <c r="C42" s="14"/>
      <c r="D42" s="17">
        <v>3</v>
      </c>
      <c r="E42" s="12">
        <f t="shared" si="0"/>
        <v>0</v>
      </c>
    </row>
    <row r="43" spans="1:5" s="7" customFormat="1" ht="12.75">
      <c r="A43" s="5">
        <v>42</v>
      </c>
      <c r="B43" s="8" t="s">
        <v>34</v>
      </c>
      <c r="C43" s="14"/>
      <c r="D43" s="17">
        <v>3</v>
      </c>
      <c r="E43" s="12">
        <f t="shared" si="0"/>
        <v>0</v>
      </c>
    </row>
    <row r="44" spans="1:5" s="7" customFormat="1" ht="12.75">
      <c r="A44" s="5">
        <v>43</v>
      </c>
      <c r="B44" s="8" t="s">
        <v>35</v>
      </c>
      <c r="C44" s="14"/>
      <c r="D44" s="17">
        <v>3</v>
      </c>
      <c r="E44" s="12">
        <f t="shared" si="0"/>
        <v>0</v>
      </c>
    </row>
    <row r="45" spans="1:5" s="7" customFormat="1" ht="12.75">
      <c r="A45" s="5">
        <v>44</v>
      </c>
      <c r="B45" s="8" t="s">
        <v>36</v>
      </c>
      <c r="C45" s="14"/>
      <c r="D45" s="17">
        <v>3</v>
      </c>
      <c r="E45" s="12">
        <f t="shared" si="0"/>
        <v>0</v>
      </c>
    </row>
    <row r="46" spans="1:5" s="7" customFormat="1" ht="12.75">
      <c r="A46" s="5">
        <v>45</v>
      </c>
      <c r="B46" s="8" t="s">
        <v>37</v>
      </c>
      <c r="C46" s="14"/>
      <c r="D46" s="17">
        <v>3</v>
      </c>
      <c r="E46" s="12">
        <f t="shared" si="0"/>
        <v>0</v>
      </c>
    </row>
    <row r="47" spans="1:5" s="7" customFormat="1" ht="12.75">
      <c r="A47" s="5">
        <v>46</v>
      </c>
      <c r="B47" s="8" t="s">
        <v>38</v>
      </c>
      <c r="C47" s="14"/>
      <c r="D47" s="17">
        <v>3</v>
      </c>
      <c r="E47" s="12">
        <f t="shared" si="0"/>
        <v>0</v>
      </c>
    </row>
    <row r="48" spans="1:5" s="7" customFormat="1" ht="12.75">
      <c r="A48" s="5">
        <v>47</v>
      </c>
      <c r="B48" s="8" t="s">
        <v>39</v>
      </c>
      <c r="C48" s="14"/>
      <c r="D48" s="17">
        <v>3</v>
      </c>
      <c r="E48" s="12">
        <f t="shared" si="0"/>
        <v>0</v>
      </c>
    </row>
    <row r="49" spans="1:6" s="7" customFormat="1" ht="25.5">
      <c r="A49" s="5">
        <v>48</v>
      </c>
      <c r="B49" s="8" t="s">
        <v>40</v>
      </c>
      <c r="C49" s="14"/>
      <c r="D49" s="17">
        <v>3</v>
      </c>
      <c r="E49" s="12">
        <f t="shared" si="0"/>
        <v>0</v>
      </c>
    </row>
    <row r="50" spans="1:6" s="7" customFormat="1" ht="12.75">
      <c r="A50" s="5">
        <v>49</v>
      </c>
      <c r="B50" s="8" t="s">
        <v>44</v>
      </c>
      <c r="C50" s="14"/>
      <c r="D50" s="17">
        <v>3</v>
      </c>
      <c r="E50" s="12">
        <f t="shared" si="0"/>
        <v>0</v>
      </c>
    </row>
    <row r="51" spans="1:6" s="7" customFormat="1" ht="12.75">
      <c r="A51" s="5">
        <v>50</v>
      </c>
      <c r="B51" s="8" t="s">
        <v>41</v>
      </c>
      <c r="C51" s="14"/>
      <c r="D51" s="17">
        <v>3</v>
      </c>
      <c r="E51" s="12">
        <f t="shared" si="0"/>
        <v>0</v>
      </c>
    </row>
    <row r="52" spans="1:6" s="7" customFormat="1" ht="12.75">
      <c r="A52" s="5">
        <v>51</v>
      </c>
      <c r="B52" s="8" t="s">
        <v>42</v>
      </c>
      <c r="C52" s="14"/>
      <c r="D52" s="17">
        <v>3</v>
      </c>
      <c r="E52" s="12">
        <f t="shared" si="0"/>
        <v>0</v>
      </c>
    </row>
    <row r="53" spans="1:6" s="7" customFormat="1" ht="12.75">
      <c r="A53" s="5">
        <v>52</v>
      </c>
      <c r="B53" s="8" t="s">
        <v>52</v>
      </c>
      <c r="C53" s="15"/>
      <c r="D53" s="17">
        <v>36</v>
      </c>
      <c r="E53" s="12">
        <f t="shared" si="0"/>
        <v>0</v>
      </c>
    </row>
    <row r="54" spans="1:6" s="7" customFormat="1" ht="18" customHeight="1">
      <c r="A54" s="1"/>
      <c r="B54" s="11"/>
      <c r="C54" s="23" t="s">
        <v>56</v>
      </c>
      <c r="D54" s="21">
        <f>SUM(D3:D53)</f>
        <v>29658</v>
      </c>
      <c r="E54" s="22">
        <f>SUM(E3:E53)</f>
        <v>0</v>
      </c>
      <c r="F54" s="19"/>
    </row>
    <row r="55" spans="1:6" ht="15.75" customHeight="1"/>
    <row r="56" spans="1:6" ht="15.75" customHeight="1"/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autoFilter ref="A2:E54" xr:uid="{00000000-0001-0000-0000-000000000000}"/>
  <sortState xmlns:xlrd2="http://schemas.microsoft.com/office/spreadsheetml/2017/richdata2" ref="A4:N2158">
    <sortCondition ref="A4:A2158"/>
  </sortState>
  <mergeCells count="1">
    <mergeCell ref="A1:E1"/>
  </mergeCells>
  <printOptions horizontalCentered="1"/>
  <pageMargins left="0.23622047244094491" right="0.23622047244094491" top="0.47244094488188981" bottom="0.59055118110236227" header="0.31496062992125984" footer="0.31496062992125984"/>
  <pageSetup paperSize="9" fitToHeight="0" orientation="portrait" r:id="rId1"/>
  <headerFooter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CENNIK</vt:lpstr>
      <vt:lpstr>CENNIK!Obszar_wydruku</vt:lpstr>
      <vt:lpstr>CENNIK!Tytuły_wydruku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Guzy</dc:creator>
  <cp:lastModifiedBy>Elżbieta Jaskulska</cp:lastModifiedBy>
  <cp:lastPrinted>2024-03-04T07:57:49Z</cp:lastPrinted>
  <dcterms:created xsi:type="dcterms:W3CDTF">2019-03-12T10:25:24Z</dcterms:created>
  <dcterms:modified xsi:type="dcterms:W3CDTF">2024-03-04T07:58:04Z</dcterms:modified>
</cp:coreProperties>
</file>